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2023" sheetId="1" r:id="rId1"/>
    <sheet name="costo progressioni O." sheetId="2" r:id="rId2"/>
    <sheet name="ind.comparto" sheetId="3" r:id="rId3"/>
  </sheets>
  <definedNames>
    <definedName name="_xlnm.Print_Area" localSheetId="0">'2023'!$B$1:$E$39</definedName>
  </definedNames>
  <calcPr fullCalcOnLoad="1"/>
</workbook>
</file>

<file path=xl/sharedStrings.xml><?xml version="1.0" encoding="utf-8"?>
<sst xmlns="http://schemas.openxmlformats.org/spreadsheetml/2006/main" count="77" uniqueCount="67">
  <si>
    <t>Codice Tab. 15
Conto annuale</t>
  </si>
  <si>
    <t>DESCRIZIONE</t>
  </si>
  <si>
    <t>Valore</t>
  </si>
  <si>
    <t>RISORSE STABILI</t>
  </si>
  <si>
    <t>TOTALE RISORSE STABILI</t>
  </si>
  <si>
    <t>INCREMENTI VARIABILI</t>
  </si>
  <si>
    <t>Incremento per obiettivi del Piano performance</t>
  </si>
  <si>
    <t>TOTALE INCREMENTI VARIABILI</t>
  </si>
  <si>
    <t>TOTALE</t>
  </si>
  <si>
    <t>EVENTUALE RIDUZIONE PER SUPERAMENTO 2016</t>
  </si>
  <si>
    <t>FONTE</t>
  </si>
  <si>
    <t>Indennità di comparto ex   art.33 c.4 lett.b), c) CCNL22.1.04</t>
  </si>
  <si>
    <t>RESTANO RISORSE STABILI</t>
  </si>
  <si>
    <t>TOTALE RISORSE VARIABILI</t>
  </si>
  <si>
    <t>SOMMANO RISORSE DISPONIBILI DOPO IMPIEGHI VINCOLATI</t>
  </si>
  <si>
    <t>D3</t>
  </si>
  <si>
    <t>D2</t>
  </si>
  <si>
    <t>D1</t>
  </si>
  <si>
    <t>C4</t>
  </si>
  <si>
    <t>INDENNITA' DI COMPARTO 2017</t>
  </si>
  <si>
    <t>PROFILI</t>
  </si>
  <si>
    <t>IMP.MESE</t>
  </si>
  <si>
    <t>N. DIP</t>
  </si>
  <si>
    <t>MESI</t>
  </si>
  <si>
    <t>ANNO</t>
  </si>
  <si>
    <t>Costo progressioni economiche orizzontali PEO ex art.17 c. 2 lett. B CCNL 01.04.99**</t>
  </si>
  <si>
    <t>COMUNE DI SIAPICCIA (OR) 
COSTITUZIONE FONDO RISORSE DECENTRATE ANNO 2023</t>
  </si>
  <si>
    <r>
      <t xml:space="preserve">FONTE </t>
    </r>
    <r>
      <rPr>
        <sz val="11"/>
        <rFont val="Arial"/>
        <family val="2"/>
      </rPr>
      <t>CCNL 2018/2021</t>
    </r>
  </si>
  <si>
    <t>Art. 79 comma 1 lett. a)</t>
  </si>
  <si>
    <t>Art. 79 comma 1 lett. b)</t>
  </si>
  <si>
    <t>Art. 79 comma 2 lett. b)</t>
  </si>
  <si>
    <t>Art. 79 comma 2 lett. c)</t>
  </si>
  <si>
    <t>TOTALE FONDO 2023</t>
  </si>
  <si>
    <t>COMUNE DI SIAPICCIA (OR) 
DIMOSTRAZIONE IMPIEGHI FONDO 2023</t>
  </si>
  <si>
    <t>Art. 79 comma 1 lett. d)</t>
  </si>
  <si>
    <t xml:space="preserve">Importo unico consolidato anno 2017  (al netto P.O.) </t>
  </si>
  <si>
    <t>Art. 80 comma 1</t>
  </si>
  <si>
    <t>Determinazione del valore dell'indennità di comparto per il fondo 2023</t>
  </si>
  <si>
    <t>C1p.time</t>
  </si>
  <si>
    <t>salis</t>
  </si>
  <si>
    <t>sarai e accardo</t>
  </si>
  <si>
    <t>mura fino al 31/03</t>
  </si>
  <si>
    <t>scanu dal 01/04</t>
  </si>
  <si>
    <t>zara</t>
  </si>
  <si>
    <t>calcolo Costo progressioni economiche orizzontali PEO ex art.17 c. 2 lett. B CCNL 01.04.99**</t>
  </si>
  <si>
    <t xml:space="preserve">giorgio salis </t>
  </si>
  <si>
    <t>D1-D3</t>
  </si>
  <si>
    <t>sandro sarai</t>
  </si>
  <si>
    <t>D1-D2</t>
  </si>
  <si>
    <t>nicoletta accardo</t>
  </si>
  <si>
    <t>caterina mura</t>
  </si>
  <si>
    <t>C1-C4</t>
  </si>
  <si>
    <t>PER 3/12 FINO AL 31/03/2023</t>
  </si>
  <si>
    <t>totale costo progressioni 2023 a carico parte stabile del fondo</t>
  </si>
  <si>
    <t>Incremento 1,2% monte salari 1997</t>
  </si>
  <si>
    <t>Art. 79 comma 3</t>
  </si>
  <si>
    <t>Incremento max 0,22% del monte salari 2018</t>
  </si>
  <si>
    <t>Differenza annuale PEO tra incrementi riconosciuti dal nuovo CCNL calcolata tra posizione economica di ogni dipendente in servizio e posizione economica iniziale</t>
  </si>
  <si>
    <t>2 differenziali stipendiali</t>
  </si>
  <si>
    <t>FUNZIONARI E.Q.</t>
  </si>
  <si>
    <t xml:space="preserve">                                                    Dott. Giorgio Salis</t>
  </si>
  <si>
    <t xml:space="preserve">                                               Il Responsabile del Servizio Finanziario</t>
  </si>
  <si>
    <t>Art. 80 c. 2 e 3</t>
  </si>
  <si>
    <t>ipotizzate dal 01/01/2023</t>
  </si>
  <si>
    <t>** include 2 progressioni nell'area funzionari EQ da attuarsi nel 2023 e il costo C1-C4 della dipendente cessata il 31/03/2023 per 3/12</t>
  </si>
  <si>
    <t>Incremento € 84,50 per ogni dip. in servizio al 31/12/2018 - dal 2023</t>
  </si>
  <si>
    <t>Incremento € 84,50 per ogni dip. in servizio al 31/12/2018 - quale una tantum per il 2021 e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</si>
</sst>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_ ;\-0\ "/>
    <numFmt numFmtId="167" formatCode="#,###"/>
    <numFmt numFmtId="168" formatCode="_-* #,##0.00\ _€_-;\-* #,##0.00\ _€_-;_-* \-??\ _€_-;_-@_-"/>
    <numFmt numFmtId="169" formatCode="[$€-2]\ #,##0.00;[Red]\-[$€-2]\ #,##0.00"/>
    <numFmt numFmtId="170" formatCode="_-* #,##0.00\ _€_-;\-* #,##0.00\ _€_-;_-* &quot;-&quot;??\ _€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65" fontId="0" fillId="0" borderId="0" xfId="43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66" fontId="3" fillId="33" borderId="12" xfId="43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indent="1"/>
      <protection/>
    </xf>
    <xf numFmtId="164" fontId="8" fillId="0" borderId="15" xfId="43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left" vertical="center" indent="1"/>
      <protection/>
    </xf>
    <xf numFmtId="164" fontId="8" fillId="0" borderId="18" xfId="43" applyNumberFormat="1" applyFont="1" applyFill="1" applyBorder="1" applyAlignment="1" applyProtection="1">
      <alignment vertical="center"/>
      <protection locked="0"/>
    </xf>
    <xf numFmtId="167" fontId="0" fillId="0" borderId="0" xfId="0" applyNumberFormat="1" applyAlignment="1">
      <alignment vertical="center"/>
    </xf>
    <xf numFmtId="49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7" xfId="0" applyFont="1" applyBorder="1" applyAlignment="1">
      <alignment horizontal="center" vertical="center" wrapText="1"/>
    </xf>
    <xf numFmtId="164" fontId="8" fillId="0" borderId="19" xfId="43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right" vertical="center" indent="1"/>
      <protection/>
    </xf>
    <xf numFmtId="164" fontId="11" fillId="0" borderId="21" xfId="43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165" fontId="11" fillId="0" borderId="0" xfId="43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right" vertical="center" indent="1"/>
      <protection/>
    </xf>
    <xf numFmtId="164" fontId="14" fillId="0" borderId="21" xfId="43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 wrapText="1"/>
    </xf>
    <xf numFmtId="49" fontId="3" fillId="0" borderId="20" xfId="0" applyNumberFormat="1" applyFont="1" applyFill="1" applyBorder="1" applyAlignment="1" applyProtection="1">
      <alignment horizontal="right" vertical="center" indent="1"/>
      <protection/>
    </xf>
    <xf numFmtId="164" fontId="8" fillId="0" borderId="21" xfId="43" applyNumberFormat="1" applyFont="1" applyFill="1" applyBorder="1" applyAlignment="1" applyProtection="1">
      <alignment vertical="center"/>
      <protection locked="0"/>
    </xf>
    <xf numFmtId="169" fontId="0" fillId="0" borderId="0" xfId="0" applyNumberFormat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K39"/>
  <sheetViews>
    <sheetView tabSelected="1" view="pageBreakPreview" zoomScale="112" zoomScaleSheetLayoutView="112" zoomScalePageLayoutView="0" workbookViewId="0" topLeftCell="A16">
      <selection activeCell="D5" sqref="D5"/>
    </sheetView>
  </sheetViews>
  <sheetFormatPr defaultColWidth="11.421875" defaultRowHeight="15"/>
  <cols>
    <col min="1" max="1" width="1.8515625" style="1" customWidth="1"/>
    <col min="2" max="2" width="23.28125" style="1" customWidth="1"/>
    <col min="3" max="3" width="0" style="1" hidden="1" customWidth="1"/>
    <col min="4" max="4" width="95.57421875" style="2" customWidth="1"/>
    <col min="5" max="5" width="17.28125" style="3" customWidth="1"/>
    <col min="6" max="6" width="11.421875" style="1" customWidth="1"/>
    <col min="7" max="7" width="12.00390625" style="1" customWidth="1"/>
    <col min="8" max="16384" width="11.421875" style="1" customWidth="1"/>
  </cols>
  <sheetData>
    <row r="1" spans="2:5" ht="78.75" customHeight="1">
      <c r="B1" s="37" t="s">
        <v>26</v>
      </c>
      <c r="C1" s="37"/>
      <c r="D1" s="37"/>
      <c r="E1" s="37"/>
    </row>
    <row r="2" spans="2:5" ht="39" customHeight="1">
      <c r="B2" s="4" t="s">
        <v>27</v>
      </c>
      <c r="C2" s="5" t="s">
        <v>0</v>
      </c>
      <c r="D2" s="6" t="s">
        <v>1</v>
      </c>
      <c r="E2" s="7" t="s">
        <v>2</v>
      </c>
    </row>
    <row r="3" spans="2:5" ht="23.25" customHeight="1">
      <c r="B3" s="38" t="s">
        <v>3</v>
      </c>
      <c r="C3" s="38"/>
      <c r="D3" s="38"/>
      <c r="E3" s="38"/>
    </row>
    <row r="4" spans="2:5" ht="24.75" customHeight="1">
      <c r="B4" s="8" t="s">
        <v>28</v>
      </c>
      <c r="C4" s="9"/>
      <c r="D4" s="10" t="s">
        <v>35</v>
      </c>
      <c r="E4" s="11">
        <v>12319.29</v>
      </c>
    </row>
    <row r="5" spans="2:5" ht="24.75" customHeight="1">
      <c r="B5" s="12" t="s">
        <v>29</v>
      </c>
      <c r="C5" s="13"/>
      <c r="D5" s="14" t="s">
        <v>65</v>
      </c>
      <c r="E5" s="15">
        <v>422.5</v>
      </c>
    </row>
    <row r="6" spans="2:11" ht="30.75" customHeight="1" thickBot="1">
      <c r="B6" s="12" t="s">
        <v>34</v>
      </c>
      <c r="C6" s="13"/>
      <c r="D6" s="17" t="s">
        <v>57</v>
      </c>
      <c r="E6" s="15">
        <v>236.6</v>
      </c>
      <c r="H6" s="16"/>
      <c r="I6" s="16"/>
      <c r="J6" s="16"/>
      <c r="K6" s="16"/>
    </row>
    <row r="7" spans="2:5" ht="24.75" customHeight="1" thickBot="1">
      <c r="B7" s="20"/>
      <c r="C7" s="21"/>
      <c r="D7" s="22" t="s">
        <v>4</v>
      </c>
      <c r="E7" s="23">
        <f>SUM(E4:E6)</f>
        <v>12978.390000000001</v>
      </c>
    </row>
    <row r="8" spans="2:5" ht="24.75" customHeight="1" thickBot="1">
      <c r="B8" s="38" t="s">
        <v>5</v>
      </c>
      <c r="C8" s="38"/>
      <c r="D8" s="38"/>
      <c r="E8" s="38"/>
    </row>
    <row r="9" spans="2:5" ht="24.75" customHeight="1">
      <c r="B9" s="12" t="s">
        <v>28</v>
      </c>
      <c r="C9" s="34"/>
      <c r="D9" s="34"/>
      <c r="E9" s="15">
        <v>0</v>
      </c>
    </row>
    <row r="10" spans="2:5" ht="24.75" customHeight="1">
      <c r="B10" s="12" t="s">
        <v>29</v>
      </c>
      <c r="C10" s="18"/>
      <c r="D10" s="14" t="s">
        <v>66</v>
      </c>
      <c r="E10" s="15">
        <v>845</v>
      </c>
    </row>
    <row r="11" spans="2:5" ht="24.75" customHeight="1">
      <c r="B11" s="12" t="s">
        <v>30</v>
      </c>
      <c r="C11" s="18"/>
      <c r="D11" s="24" t="s">
        <v>54</v>
      </c>
      <c r="E11" s="15">
        <v>946.82</v>
      </c>
    </row>
    <row r="12" spans="2:5" ht="24.75" customHeight="1">
      <c r="B12" s="12" t="s">
        <v>31</v>
      </c>
      <c r="C12" s="18"/>
      <c r="D12" s="24" t="s">
        <v>6</v>
      </c>
      <c r="E12" s="15">
        <v>3000</v>
      </c>
    </row>
    <row r="13" spans="2:5" ht="24.75" customHeight="1">
      <c r="B13" s="12" t="s">
        <v>55</v>
      </c>
      <c r="C13" s="18"/>
      <c r="D13" s="24" t="s">
        <v>56</v>
      </c>
      <c r="E13" s="15">
        <v>0</v>
      </c>
    </row>
    <row r="14" spans="2:5" ht="24.75" customHeight="1" thickBot="1">
      <c r="B14" s="12"/>
      <c r="C14" s="18"/>
      <c r="D14" s="24"/>
      <c r="E14" s="15"/>
    </row>
    <row r="15" spans="2:5" ht="24.75" customHeight="1" thickBot="1">
      <c r="B15" s="20"/>
      <c r="C15" s="21"/>
      <c r="D15" s="22" t="s">
        <v>7</v>
      </c>
      <c r="E15" s="23">
        <f>SUM(E10:E14)</f>
        <v>4791.82</v>
      </c>
    </row>
    <row r="16" spans="4:5" ht="13.5" customHeight="1">
      <c r="D16" s="25"/>
      <c r="E16" s="26"/>
    </row>
    <row r="17" spans="4:5" ht="21" customHeight="1">
      <c r="D17" s="22" t="s">
        <v>8</v>
      </c>
      <c r="E17" s="23">
        <f>E7+E15</f>
        <v>17770.21</v>
      </c>
    </row>
    <row r="18" spans="4:5" ht="21" customHeight="1">
      <c r="D18" s="22"/>
      <c r="E18" s="23"/>
    </row>
    <row r="19" spans="4:5" ht="24" customHeight="1">
      <c r="D19" s="22" t="s">
        <v>9</v>
      </c>
      <c r="E19" s="23"/>
    </row>
    <row r="20" spans="4:5" ht="31.5" customHeight="1">
      <c r="D20" s="27" t="s">
        <v>32</v>
      </c>
      <c r="E20" s="28">
        <f>SUM(E17:E19)</f>
        <v>17770.21</v>
      </c>
    </row>
    <row r="22" ht="15">
      <c r="B22" s="29"/>
    </row>
    <row r="23" spans="2:5" ht="81.75" customHeight="1">
      <c r="B23" s="37" t="s">
        <v>33</v>
      </c>
      <c r="C23" s="37"/>
      <c r="D23" s="37"/>
      <c r="E23" s="37"/>
    </row>
    <row r="24" spans="2:5" ht="15.75" customHeight="1">
      <c r="B24" s="4" t="s">
        <v>10</v>
      </c>
      <c r="C24" s="5" t="s">
        <v>0</v>
      </c>
      <c r="D24" s="6" t="s">
        <v>1</v>
      </c>
      <c r="E24" s="7" t="s">
        <v>2</v>
      </c>
    </row>
    <row r="25" spans="2:5" ht="18">
      <c r="B25" s="38" t="s">
        <v>3</v>
      </c>
      <c r="C25" s="38"/>
      <c r="D25" s="38"/>
      <c r="E25" s="38"/>
    </row>
    <row r="26" spans="2:5" ht="15">
      <c r="B26" s="8"/>
      <c r="C26" s="9"/>
      <c r="D26" s="10" t="s">
        <v>4</v>
      </c>
      <c r="E26" s="11">
        <f>E7</f>
        <v>12978.390000000001</v>
      </c>
    </row>
    <row r="27" spans="2:5" ht="15">
      <c r="B27" s="12" t="s">
        <v>36</v>
      </c>
      <c r="C27" s="9"/>
      <c r="D27" s="10" t="s">
        <v>25</v>
      </c>
      <c r="E27" s="11">
        <v>9172.75</v>
      </c>
    </row>
    <row r="28" spans="2:5" ht="15">
      <c r="B28" s="12" t="s">
        <v>36</v>
      </c>
      <c r="C28" s="13"/>
      <c r="D28" s="14" t="s">
        <v>11</v>
      </c>
      <c r="E28" s="15">
        <v>2747.7</v>
      </c>
    </row>
    <row r="29" spans="2:5" ht="15">
      <c r="B29" s="12"/>
      <c r="C29" s="18"/>
      <c r="D29" s="14"/>
      <c r="E29" s="15">
        <v>0</v>
      </c>
    </row>
    <row r="30" spans="2:5" ht="15">
      <c r="B30" s="12"/>
      <c r="C30" s="18"/>
      <c r="D30" s="14"/>
      <c r="E30" s="19">
        <v>0</v>
      </c>
    </row>
    <row r="31" spans="2:5" ht="15">
      <c r="B31" s="30"/>
      <c r="C31" s="18"/>
      <c r="D31" s="31" t="s">
        <v>12</v>
      </c>
      <c r="E31" s="15">
        <f>E26-E27-E28</f>
        <v>1057.9400000000014</v>
      </c>
    </row>
    <row r="32" spans="2:5" ht="18">
      <c r="B32" s="38" t="s">
        <v>5</v>
      </c>
      <c r="C32" s="38"/>
      <c r="D32" s="38"/>
      <c r="E32" s="38"/>
    </row>
    <row r="33" spans="2:5" ht="15">
      <c r="B33" s="12"/>
      <c r="C33" s="18"/>
      <c r="D33" s="14" t="s">
        <v>13</v>
      </c>
      <c r="E33" s="15">
        <f>E15</f>
        <v>4791.82</v>
      </c>
    </row>
    <row r="34" spans="2:5" ht="15">
      <c r="B34" s="12"/>
      <c r="C34" s="18"/>
      <c r="D34" s="24"/>
      <c r="E34" s="15"/>
    </row>
    <row r="35" spans="2:5" ht="15">
      <c r="B35" s="12" t="s">
        <v>62</v>
      </c>
      <c r="C35" s="18"/>
      <c r="D35" s="24" t="s">
        <v>14</v>
      </c>
      <c r="E35" s="32">
        <f>E31+E33+H34</f>
        <v>5849.760000000001</v>
      </c>
    </row>
    <row r="36" ht="15">
      <c r="B36" s="1" t="s">
        <v>64</v>
      </c>
    </row>
    <row r="38" spans="2:10" ht="15">
      <c r="B38" s="35" t="s">
        <v>61</v>
      </c>
      <c r="C38" s="35"/>
      <c r="D38" s="35"/>
      <c r="E38" s="35"/>
      <c r="F38"/>
      <c r="H38"/>
      <c r="I38"/>
      <c r="J38"/>
    </row>
    <row r="39" spans="2:10" ht="15">
      <c r="B39" s="36" t="s">
        <v>60</v>
      </c>
      <c r="C39" s="35"/>
      <c r="D39" s="35"/>
      <c r="E39" s="35"/>
      <c r="F39"/>
      <c r="H39"/>
      <c r="I39"/>
      <c r="J39"/>
    </row>
  </sheetData>
  <sheetProtection selectLockedCells="1" selectUnlockedCells="1"/>
  <mergeCells count="8">
    <mergeCell ref="B38:E38"/>
    <mergeCell ref="B39:E39"/>
    <mergeCell ref="B1:E1"/>
    <mergeCell ref="B3:E3"/>
    <mergeCell ref="B8:E8"/>
    <mergeCell ref="B23:E23"/>
    <mergeCell ref="B25:E25"/>
    <mergeCell ref="B32:E32"/>
  </mergeCells>
  <printOptions horizontalCentered="1"/>
  <pageMargins left="0.4722222222222222" right="0.3541666666666667" top="0.7479166666666667" bottom="0.7479166666666667" header="0.5118055555555555" footer="0.5118055555555555"/>
  <pageSetup fitToHeight="1" fitToWidth="1" horizontalDpi="300" verticalDpi="300" orientation="portrait" paperSize="9" scale="71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8" sqref="F8"/>
    </sheetView>
  </sheetViews>
  <sheetFormatPr defaultColWidth="9.140625" defaultRowHeight="15"/>
  <sheetData>
    <row r="1" ht="15">
      <c r="A1" t="s">
        <v>44</v>
      </c>
    </row>
    <row r="3" spans="1:5" ht="15">
      <c r="A3" t="s">
        <v>45</v>
      </c>
      <c r="C3" t="s">
        <v>46</v>
      </c>
      <c r="E3">
        <v>3341.95</v>
      </c>
    </row>
    <row r="4" spans="1:5" ht="15">
      <c r="A4" t="s">
        <v>47</v>
      </c>
      <c r="C4" t="s">
        <v>48</v>
      </c>
      <c r="E4">
        <v>1095.62</v>
      </c>
    </row>
    <row r="5" spans="1:5" ht="15">
      <c r="A5" t="s">
        <v>49</v>
      </c>
      <c r="C5" t="s">
        <v>48</v>
      </c>
      <c r="E5">
        <v>1095.62</v>
      </c>
    </row>
    <row r="6" spans="1:6" ht="15">
      <c r="A6" t="s">
        <v>50</v>
      </c>
      <c r="C6" t="s">
        <v>51</v>
      </c>
      <c r="E6">
        <v>439.56</v>
      </c>
      <c r="F6" t="s">
        <v>52</v>
      </c>
    </row>
    <row r="7" spans="1:6" ht="15">
      <c r="A7" t="s">
        <v>58</v>
      </c>
      <c r="C7" t="s">
        <v>59</v>
      </c>
      <c r="E7">
        <v>3200</v>
      </c>
      <c r="F7" t="s">
        <v>63</v>
      </c>
    </row>
    <row r="8" spans="5:6" ht="15">
      <c r="E8">
        <f>SUM(E3:E7)</f>
        <v>9172.75</v>
      </c>
      <c r="F8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2" sqref="F12"/>
    </sheetView>
  </sheetViews>
  <sheetFormatPr defaultColWidth="9.140625" defaultRowHeight="15"/>
  <cols>
    <col min="5" max="5" width="9.57421875" style="0" bestFit="1" customWidth="1"/>
  </cols>
  <sheetData>
    <row r="1" ht="15">
      <c r="A1" t="s">
        <v>37</v>
      </c>
    </row>
    <row r="4" ht="15">
      <c r="A4" t="s">
        <v>19</v>
      </c>
    </row>
    <row r="6" spans="1:5" ht="15">
      <c r="A6" t="s">
        <v>20</v>
      </c>
      <c r="B6" t="s">
        <v>21</v>
      </c>
      <c r="C6" t="s">
        <v>22</v>
      </c>
      <c r="D6" t="s">
        <v>23</v>
      </c>
      <c r="E6" t="s">
        <v>24</v>
      </c>
    </row>
    <row r="7" spans="1:6" ht="15">
      <c r="A7" t="s">
        <v>15</v>
      </c>
      <c r="B7">
        <v>51.9</v>
      </c>
      <c r="C7">
        <v>1</v>
      </c>
      <c r="D7">
        <v>12</v>
      </c>
      <c r="E7" s="33">
        <v>622.8</v>
      </c>
      <c r="F7" t="s">
        <v>39</v>
      </c>
    </row>
    <row r="8" spans="1:6" ht="15">
      <c r="A8" t="s">
        <v>16</v>
      </c>
      <c r="B8">
        <v>51.9</v>
      </c>
      <c r="C8">
        <v>2</v>
      </c>
      <c r="D8">
        <v>12</v>
      </c>
      <c r="E8" s="33">
        <v>1245.6</v>
      </c>
      <c r="F8" t="s">
        <v>40</v>
      </c>
    </row>
    <row r="9" spans="1:6" ht="15">
      <c r="A9" t="s">
        <v>17</v>
      </c>
      <c r="B9">
        <v>51.9</v>
      </c>
      <c r="C9">
        <v>1</v>
      </c>
      <c r="D9">
        <v>9</v>
      </c>
      <c r="E9" s="33">
        <v>467.1</v>
      </c>
      <c r="F9" t="s">
        <v>42</v>
      </c>
    </row>
    <row r="10" spans="1:6" ht="15">
      <c r="A10" t="s">
        <v>18</v>
      </c>
      <c r="B10">
        <v>45.8</v>
      </c>
      <c r="C10">
        <v>1</v>
      </c>
      <c r="D10">
        <v>3</v>
      </c>
      <c r="E10" s="33">
        <v>137.4</v>
      </c>
      <c r="F10" t="s">
        <v>41</v>
      </c>
    </row>
    <row r="11" spans="1:6" ht="15">
      <c r="A11" t="s">
        <v>38</v>
      </c>
      <c r="B11">
        <v>45.8</v>
      </c>
      <c r="C11">
        <v>0.5</v>
      </c>
      <c r="D11">
        <v>12</v>
      </c>
      <c r="E11" s="33">
        <v>274.8</v>
      </c>
      <c r="F11" t="s">
        <v>43</v>
      </c>
    </row>
    <row r="12" ht="15">
      <c r="E12" s="33">
        <f>SUM(E7:E11)</f>
        <v>2747.7000000000003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giorgio2</dc:creator>
  <cp:keywords/>
  <dc:description/>
  <cp:lastModifiedBy>Utente</cp:lastModifiedBy>
  <cp:lastPrinted>2023-07-03T10:03:44Z</cp:lastPrinted>
  <dcterms:created xsi:type="dcterms:W3CDTF">2022-04-22T11:03:13Z</dcterms:created>
  <dcterms:modified xsi:type="dcterms:W3CDTF">2023-07-03T10:16:41Z</dcterms:modified>
  <cp:category/>
  <cp:version/>
  <cp:contentType/>
  <cp:contentStatus/>
</cp:coreProperties>
</file>